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<sst xmlns="http://schemas.openxmlformats.org/spreadsheetml/2006/main" count="42" uniqueCount="42">
  <si>
    <t xml:space="preserve"/>
  </si>
  <si>
    <t xml:space="preserve">QAF031</t>
  </si>
  <si>
    <t xml:space="preserve">U</t>
  </si>
  <si>
    <t xml:space="preserve">Trobada de coberta plana transitable, no ventilada amb bonera. Impermeabilització amb làmines de poliolefines.</t>
  </si>
  <si>
    <r>
      <rPr>
        <sz val="8.25"/>
        <color rgb="FF000000"/>
        <rFont val="Arial"/>
        <family val="2"/>
      </rPr>
      <t xml:space="preserve">Trobada de coberta plana transitable, no ventilada, amb enrajolat fix, tipus convencional amb bonera de sortida vertical, realitzant un rebaix en el suport prop de la bonera, on es rebrà la impermeabilització composta per: 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làmina impermeabilitzant fixada al suport en tota la seva superfície amb adhesiu elàstic impermeabilitzant monocomponent, EASEAL.</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</si>
  <si>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</si>
  <si>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</si>
  <si>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</si>
  <si>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</si>
  <si>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</si>
  <si>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</si>
  <si>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</si>
  <si>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mt15reg080a</t>
  </si>
  <si>
    <t xml:space="preserve">U</t>
  </si>
  <si>
    <t xml:space="preserve">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per a impermeabilització i desguàs de cobertes.</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</si>
  <si>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</si>
  <si>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</si>
  <si>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</si>
  <si>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</si>
  <si>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</si>
  <si>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</si>
  <si>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</si>
  <si>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</si>
  <si>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mo008</t>
  </si>
  <si>
    <t xml:space="preserve">h</t>
  </si>
  <si>
    <t xml:space="preserve">Oficial 1ª lampista.</t>
  </si>
  <si>
    <t xml:space="preserve">Subtotal mà d'obra:</t>
  </si>
  <si>
    <t xml:space="preserve">Costos directes complementaris</t>
  </si>
  <si>
    <t xml:space="preserve">%</t>
  </si>
  <si>
    <t xml:space="preserve">Costos directes complementaris</t>
  </si>
  <si>
    <t xml:space="preserve">Cost de manteniment decennal: 33,74€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</si>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</sst>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5.61" customWidth="1"/>
    <col min="5" max="5" width="75.82"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66.00" thickBot="1" customHeight="1">
      <c r="A10" s="1" t="s">
        <v>12</v>
      </c>
      <c r="B10" s="1"/>
      <c r="C10" s="10" t="s">
        <v>13</v>
      </c>
      <c r="D10" s="10"/>
      <c r="E10" s="1" t="s">
        <v>14</v>
      </c>
      <c r="F10" s="1"/>
      <c r="G10" s="12">
        <v>1</v>
      </c>
      <c r="H10" s="12"/>
      <c r="I10" s="14">
        <v>86.78</v>
      </c>
      <c r="J10" s="14">
        <f ca="1">ROUND(INDIRECT(ADDRESS(ROW()+(0), COLUMN()+(-3), 1))*INDIRECT(ADDRESS(ROW()+(0), COLUMN()+(-1), 1)), 2)</f>
        <v>86.78</v>
      </c>
    </row>
    <row r="11" spans="1:10" ht="13.50" thickBot="1" customHeight="1">
      <c r="A11" s="15"/>
      <c r="B11" s="15"/>
      <c r="C11" s="15"/>
      <c r="D11" s="15"/>
      <c r="E11" s="15"/>
      <c r="F11" s="15"/>
      <c r="G11" s="9" t="s">
        <v>15</v>
      </c>
      <c r="H11" s="9"/>
      <c r="I11" s="9"/>
      <c r="J11" s="17">
        <f ca="1">ROUND(SUM(INDIRECT(ADDRESS(ROW()+(-1), COLUMN()+(0), 1))), 2)</f>
        <v>86.78</v>
      </c>
    </row>
    <row r="12" spans="1:10" ht="13.50" thickBot="1" customHeight="1">
      <c r="A12" s="15">
        <v>2</v>
      </c>
      <c r="B12" s="15"/>
      <c r="C12" s="15"/>
      <c r="D12" s="15"/>
      <c r="E12" s="18" t="s">
        <v>16</v>
      </c>
      <c r="F12" s="18"/>
      <c r="G12" s="18"/>
      <c r="H12" s="18"/>
      <c r="I12" s="15"/>
      <c r="J12" s="15"/>
    </row>
    <row r="13" spans="1:10" ht="13.50" thickBot="1" customHeight="1">
      <c r="A13" s="1" t="s">
        <v>17</v>
      </c>
      <c r="B13" s="1"/>
      <c r="C13" s="10" t="s">
        <v>18</v>
      </c>
      <c r="D13" s="10"/>
      <c r="E13" s="1" t="s">
        <v>19</v>
      </c>
      <c r="F13" s="1"/>
      <c r="G13" s="11">
        <v>0.367</v>
      </c>
      <c r="H13" s="11"/>
      <c r="I13" s="13">
        <v>29.67</v>
      </c>
      <c r="J13" s="13">
        <f ca="1">ROUND(INDIRECT(ADDRESS(ROW()+(0), COLUMN()+(-3), 1))*INDIRECT(ADDRESS(ROW()+(0), COLUMN()+(-1), 1)), 2)</f>
        <v>10.89</v>
      </c>
    </row>
    <row r="14" spans="1:10" ht="13.50" thickBot="1" customHeight="1">
      <c r="A14" s="1" t="s">
        <v>20</v>
      </c>
      <c r="B14" s="1"/>
      <c r="C14" s="10" t="s">
        <v>21</v>
      </c>
      <c r="D14" s="10"/>
      <c r="E14" s="1" t="s">
        <v>22</v>
      </c>
      <c r="F14" s="1"/>
      <c r="G14" s="11">
        <v>0.367</v>
      </c>
      <c r="H14" s="11"/>
      <c r="I14" s="13">
        <v>26.39</v>
      </c>
      <c r="J14" s="13">
        <f ca="1">ROUND(INDIRECT(ADDRESS(ROW()+(0), COLUMN()+(-3), 1))*INDIRECT(ADDRESS(ROW()+(0), COLUMN()+(-1), 1)), 2)</f>
        <v>9.69</v>
      </c>
    </row>
    <row r="15" spans="1:10" ht="13.50" thickBot="1" customHeight="1">
      <c r="A15" s="1" t="s">
        <v>23</v>
      </c>
      <c r="B15" s="1"/>
      <c r="C15" s="10" t="s">
        <v>24</v>
      </c>
      <c r="D15" s="10"/>
      <c r="E15" s="1" t="s">
        <v>25</v>
      </c>
      <c r="F15" s="1"/>
      <c r="G15" s="12">
        <v>0.617</v>
      </c>
      <c r="H15" s="12"/>
      <c r="I15" s="14">
        <v>30.63</v>
      </c>
      <c r="J15" s="14">
        <f ca="1">ROUND(INDIRECT(ADDRESS(ROW()+(0), COLUMN()+(-3), 1))*INDIRECT(ADDRESS(ROW()+(0), COLUMN()+(-1), 1)), 2)</f>
        <v>18.9</v>
      </c>
    </row>
    <row r="16" spans="1:10" ht="13.50" thickBot="1" customHeight="1">
      <c r="A16" s="15"/>
      <c r="B16" s="15"/>
      <c r="C16" s="15"/>
      <c r="D16" s="15"/>
      <c r="E16" s="15"/>
      <c r="F16" s="15"/>
      <c r="G16" s="9" t="s">
        <v>26</v>
      </c>
      <c r="H16" s="9"/>
      <c r="I16" s="9"/>
      <c r="J16" s="17">
        <f ca="1">ROUND(SUM(INDIRECT(ADDRESS(ROW()+(-1), COLUMN()+(0), 1)),INDIRECT(ADDRESS(ROW()+(-2), COLUMN()+(0), 1)),INDIRECT(ADDRESS(ROW()+(-3), COLUMN()+(0), 1))), 2)</f>
        <v>39.48</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2">
        <v>2</v>
      </c>
      <c r="H18" s="12"/>
      <c r="I18" s="14">
        <f ca="1">ROUND(SUM(INDIRECT(ADDRESS(ROW()+(-2), COLUMN()+(1), 1)),INDIRECT(ADDRESS(ROW()+(-7), COLUMN()+(1), 1))), 2)</f>
        <v>126.26</v>
      </c>
      <c r="J18" s="14">
        <f ca="1">ROUND(INDIRECT(ADDRESS(ROW()+(0), COLUMN()+(-3), 1))*INDIRECT(ADDRESS(ROW()+(0), COLUMN()+(-1), 1))/100, 2)</f>
        <v>2.53</v>
      </c>
    </row>
    <row r="19" spans="1:10" ht="13.50" thickBot="1" customHeight="1">
      <c r="A19" s="21" t="s">
        <v>30</v>
      </c>
      <c r="B19" s="21"/>
      <c r="C19" s="22"/>
      <c r="D19" s="22"/>
      <c r="E19" s="23"/>
      <c r="F19" s="23"/>
      <c r="G19" s="24" t="s">
        <v>31</v>
      </c>
      <c r="H19" s="24"/>
      <c r="I19" s="25"/>
      <c r="J19" s="26">
        <f ca="1">ROUND(SUM(INDIRECT(ADDRESS(ROW()+(-1), COLUMN()+(0), 1)),INDIRECT(ADDRESS(ROW()+(-3), COLUMN()+(0), 1)),INDIRECT(ADDRESS(ROW()+(-8), COLUMN()+(0), 1))), 2)</f>
        <v>128.79</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1.10201e+06</v>
      </c>
      <c r="G23" s="29"/>
      <c r="H23" s="29">
        <v>1.10201e+06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I11"/>
    <mergeCell ref="A12:B12"/>
    <mergeCell ref="C12:D12"/>
    <mergeCell ref="E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