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<sst xmlns="http://schemas.openxmlformats.org/spreadsheetml/2006/main" count="62" uniqueCount="62">
  <si>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</si>
  <si>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QAF021</t>
  </si>
  <si>
    <t xml:space="preserve">m</t>
  </si>
  <si>
    <t xml:space="preserve">Trobada de coberta plana transitable, no ventilada amb parament vertical. Impermeabilització amb làmines de poliolefines.</t>
  </si>
  <si>
    <r>
      <rPr>
        <sz val="8.25"/>
        <color rgb="FF000000"/>
        <rFont val="Arial"/>
        <family val="2"/>
      </rPr>
      <t xml:space="preserve">Trobada de coberta plana transitable, no ventilada, amb enrajolat fix, tipus convencional amb parament vertical; mitjançant la realització d'una reculada perimetral de més de 5 cm respecte al parament vertical i de més de 20 cm d'altura sobre la protecció de la coberta, reblert amb morter de ciment, industrial, M-2,5 col·locat sobre la impermeabilització formada per: banda de terminació per a làmina impermeabilitzant flexible tipus EVAC, BANDA W-S 34 "GURU", de 340 mm d'amplada, composta d'un doble full de poliolefina termoplàstica amb acetat de vinil etilè, amb ambdues cares revestides de fibres de polièster i polipropilè no teixides, fixada a la impermeabilització contínua de la coberta, amb adhesiu elàstic impermeabilitzant monocomponent, EASEAL, acabat amb un revestiment d'entornpeus de gres rústic, de 7 cm, 3 €/m col·locats amb junt obert (separació entre 3 i 15 mm), en capa fina amb adhesiu cimentós d'enduriment normal, C1 sense cap característica addicional, color gris i rejuntats con morter de junts cimentós millorat, amb absorció d'aigua reduïda i resistència elevada a l'abrasió tipus CG 2 W A, color blanc, per junts de 2 a 15 mm. Inclús complements de reforç en tractament de punts singulars mitjançant l'ús de peces especials per a la resolució d'angles interns i externs.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</si>
  <si>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</si>
  <si>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</si>
  <si>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</si>
  <si>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</si>
  <si>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</si>
  <si>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</si>
  <si>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</si>
  <si>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mt15reg020d</t>
  </si>
  <si>
    <t xml:space="preserve">m</t>
  </si>
  <si>
    <t xml:space="preserve">Banda de reforç per a làmina impermeabilitzant flexible tipus EVAC, BANDA W-S 34 "GURU", de 340 mm d'amplada, composta d'un doble full de poliolefina termoplàstica amb acetat de vinil etilè, amb ambdues cares revestides de fibres de polièster i polipropilè no teixides, subministrada en rotllos de 20 m de longitud.</t>
  </si>
  <si>
    <t xml:space="preserve">mt08aaa010a</t>
  </si>
  <si>
    <t xml:space="preserve">m³</t>
  </si>
  <si>
    <t xml:space="preserve">Aigua.</t>
  </si>
  <si>
    <t xml:space="preserve">mt09mif010ba</t>
  </si>
  <si>
    <t xml:space="preserve">t</t>
  </si>
  <si>
    <t xml:space="preserve">Morter industrial per a obra de paleta, de ciment, color gris, categoria M-2,5 (resistència a compressió 2,5 N/mm²), subministrat en sacs, segons UNE-EN 998-2.</t>
  </si>
  <si>
    <t xml:space="preserve">mt09mcr021g</t>
  </si>
  <si>
    <t xml:space="preserve">kg</t>
  </si>
  <si>
    <t xml:space="preserve">Adhesiu cimentós d'enduriment normal, C1, segons UNE-EN 12004, color gris.</t>
  </si>
  <si>
    <t xml:space="preserve">mt18rcr010a300</t>
  </si>
  <si>
    <t xml:space="preserve">m</t>
  </si>
  <si>
    <t xml:space="preserve">Entornpeu ceràmic de gres rústic, de 7 cm d'amplada, 3,00€/m.</t>
  </si>
  <si>
    <t xml:space="preserve">mt09mcp020bB</t>
  </si>
  <si>
    <t xml:space="preserve">kg</t>
  </si>
  <si>
    <t xml:space="preserve">Morter de junts cimentós millorat, amb absorció d'aigua reduïda i resistència elevada a l'abrasió, tipus CG2 W A, segons UNE-EN 13888, color blanc, per junts de 2 a 15 mm, a base de ciment d'alta resistència, àrids seleccionats, additius especials i pigments, amb efecte antifloridura, antiverdet i preventiu de les eflorescències, hidrorepel·lent, especial per a rejuntat de tot tipus de peces ceràmiques i pedres naturals en zones de proliferació de microorganismes.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</si>
  <si>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</si>
  <si>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</si>
  <si>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</si>
  <si>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</si>
  <si>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</si>
  <si>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</si>
  <si>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</si>
  <si>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</si>
  <si>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mo113</t>
  </si>
  <si>
    <t xml:space="preserve">h</t>
  </si>
  <si>
    <t xml:space="preserve">Peó ordinari construcció.</t>
  </si>
  <si>
    <t xml:space="preserve">mo023</t>
  </si>
  <si>
    <t xml:space="preserve">h</t>
  </si>
  <si>
    <t xml:space="preserve">Oficial 1ª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</si>
  <si>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</si>
  <si>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</si>
  <si>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</si>
  <si>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</si>
  <si>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7,70€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</si>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</sst>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02" customWidth="1"/>
    <col min="4" max="4" width="6.63" customWidth="1"/>
    <col min="5" max="5" width="72.93" customWidth="1"/>
    <col min="6" max="6" width="2.21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1.15</v>
      </c>
      <c r="H10" s="11"/>
      <c r="I10" s="12">
        <v>5.3</v>
      </c>
      <c r="J10" s="12"/>
      <c r="K10" s="12">
        <f ca="1">ROUND(INDIRECT(ADDRESS(ROW()+(0), COLUMN()+(-4), 1))*INDIRECT(ADDRESS(ROW()+(0), COLUMN()+(-2), 1)), 2)</f>
        <v>6.1</v>
      </c>
    </row>
    <row r="11" spans="1:11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0.006</v>
      </c>
      <c r="H11" s="11"/>
      <c r="I11" s="12">
        <v>1.5</v>
      </c>
      <c r="J11" s="12"/>
      <c r="K11" s="12">
        <f ca="1">ROUND(INDIRECT(ADDRESS(ROW()+(0), COLUMN()+(-4), 1))*INDIRECT(ADDRESS(ROW()+(0), COLUMN()+(-2), 1)), 2)</f>
        <v>0.01</v>
      </c>
    </row>
    <row r="12" spans="1:11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0.022</v>
      </c>
      <c r="H12" s="11"/>
      <c r="I12" s="12">
        <v>49.61</v>
      </c>
      <c r="J12" s="12"/>
      <c r="K12" s="12">
        <f ca="1">ROUND(INDIRECT(ADDRESS(ROW()+(0), COLUMN()+(-4), 1))*INDIRECT(ADDRESS(ROW()+(0), COLUMN()+(-2), 1)), 2)</f>
        <v>1.09</v>
      </c>
    </row>
    <row r="13" spans="1:11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1">
        <v>0.24</v>
      </c>
      <c r="H13" s="11"/>
      <c r="I13" s="12">
        <v>0.35</v>
      </c>
      <c r="J13" s="12"/>
      <c r="K13" s="12">
        <f ca="1">ROUND(INDIRECT(ADDRESS(ROW()+(0), COLUMN()+(-4), 1))*INDIRECT(ADDRESS(ROW()+(0), COLUMN()+(-2), 1)), 2)</f>
        <v>0.08</v>
      </c>
    </row>
    <row r="14" spans="1:11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1">
        <v>1.05</v>
      </c>
      <c r="H14" s="11"/>
      <c r="I14" s="12">
        <v>3</v>
      </c>
      <c r="J14" s="12"/>
      <c r="K14" s="12">
        <f ca="1">ROUND(INDIRECT(ADDRESS(ROW()+(0), COLUMN()+(-4), 1))*INDIRECT(ADDRESS(ROW()+(0), COLUMN()+(-2), 1)), 2)</f>
        <v>3.15</v>
      </c>
    </row>
    <row r="15" spans="1:11" ht="66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"/>
      <c r="G15" s="13">
        <v>0.01</v>
      </c>
      <c r="H15" s="13"/>
      <c r="I15" s="14">
        <v>1.7</v>
      </c>
      <c r="J15" s="14"/>
      <c r="K15" s="14">
        <f ca="1">ROUND(INDIRECT(ADDRESS(ROW()+(0), COLUMN()+(-4), 1))*INDIRECT(ADDRESS(ROW()+(0), COLUMN()+(-2), 1)), 2)</f>
        <v>0.02</v>
      </c>
    </row>
    <row r="16" spans="1:11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9"/>
      <c r="K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10.45</v>
      </c>
    </row>
    <row r="17" spans="1:11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  <c r="K17" s="15"/>
    </row>
    <row r="18" spans="1:11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"/>
      <c r="G18" s="11">
        <v>0.131</v>
      </c>
      <c r="H18" s="11"/>
      <c r="I18" s="12">
        <v>29.67</v>
      </c>
      <c r="J18" s="12"/>
      <c r="K18" s="12">
        <f ca="1">ROUND(INDIRECT(ADDRESS(ROW()+(0), COLUMN()+(-4), 1))*INDIRECT(ADDRESS(ROW()+(0), COLUMN()+(-2), 1)), 2)</f>
        <v>3.89</v>
      </c>
    </row>
    <row r="19" spans="1:11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"/>
      <c r="G19" s="11">
        <v>0.131</v>
      </c>
      <c r="H19" s="11"/>
      <c r="I19" s="12">
        <v>26.39</v>
      </c>
      <c r="J19" s="12"/>
      <c r="K19" s="12">
        <f ca="1">ROUND(INDIRECT(ADDRESS(ROW()+(0), COLUMN()+(-4), 1))*INDIRECT(ADDRESS(ROW()+(0), COLUMN()+(-2), 1)), 2)</f>
        <v>3.46</v>
      </c>
    </row>
    <row r="20" spans="1:11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"/>
      <c r="G20" s="11">
        <v>0.078</v>
      </c>
      <c r="H20" s="11"/>
      <c r="I20" s="12">
        <v>24.86</v>
      </c>
      <c r="J20" s="12"/>
      <c r="K20" s="12">
        <f ca="1">ROUND(INDIRECT(ADDRESS(ROW()+(0), COLUMN()+(-4), 1))*INDIRECT(ADDRESS(ROW()+(0), COLUMN()+(-2), 1)), 2)</f>
        <v>1.94</v>
      </c>
    </row>
    <row r="21" spans="1:11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"/>
      <c r="G21" s="13">
        <v>0.243</v>
      </c>
      <c r="H21" s="13"/>
      <c r="I21" s="14">
        <v>29.67</v>
      </c>
      <c r="J21" s="14"/>
      <c r="K21" s="14">
        <f ca="1">ROUND(INDIRECT(ADDRESS(ROW()+(0), COLUMN()+(-4), 1))*INDIRECT(ADDRESS(ROW()+(0), COLUMN()+(-2), 1)), 2)</f>
        <v>7.21</v>
      </c>
    </row>
    <row r="22" spans="1:11" ht="13.50" thickBot="1" customHeight="1">
      <c r="A22" s="15"/>
      <c r="B22" s="15"/>
      <c r="C22" s="15"/>
      <c r="D22" s="15"/>
      <c r="E22" s="15"/>
      <c r="F22" s="15"/>
      <c r="G22" s="9" t="s">
        <v>44</v>
      </c>
      <c r="H22" s="9"/>
      <c r="I22" s="9"/>
      <c r="J22" s="9"/>
      <c r="K22" s="17">
        <f ca="1">ROUND(SUM(INDIRECT(ADDRESS(ROW()+(-1), COLUMN()+(0), 1)),INDIRECT(ADDRESS(ROW()+(-2), COLUMN()+(0), 1)),INDIRECT(ADDRESS(ROW()+(-3), COLUMN()+(0), 1)),INDIRECT(ADDRESS(ROW()+(-4), COLUMN()+(0), 1))), 2)</f>
        <v>16.5</v>
      </c>
    </row>
    <row r="23" spans="1:11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8"/>
      <c r="H23" s="18"/>
      <c r="I23" s="15"/>
      <c r="J23" s="15"/>
      <c r="K23" s="15"/>
    </row>
    <row r="24" spans="1:11" ht="13.50" thickBot="1" customHeight="1">
      <c r="A24" s="19"/>
      <c r="B24" s="19"/>
      <c r="C24" s="19"/>
      <c r="D24" s="20" t="s">
        <v>46</v>
      </c>
      <c r="E24" s="19" t="s">
        <v>47</v>
      </c>
      <c r="F24" s="19"/>
      <c r="G24" s="13">
        <v>2</v>
      </c>
      <c r="H24" s="13"/>
      <c r="I24" s="14">
        <f ca="1">ROUND(SUM(INDIRECT(ADDRESS(ROW()+(-2), COLUMN()+(2), 1)),INDIRECT(ADDRESS(ROW()+(-8), COLUMN()+(2), 1))), 2)</f>
        <v>26.95</v>
      </c>
      <c r="J24" s="14"/>
      <c r="K24" s="14">
        <f ca="1">ROUND(INDIRECT(ADDRESS(ROW()+(0), COLUMN()+(-4), 1))*INDIRECT(ADDRESS(ROW()+(0), COLUMN()+(-2), 1))/100, 2)</f>
        <v>0.54</v>
      </c>
    </row>
    <row r="25" spans="1:11" ht="13.50" thickBot="1" customHeight="1">
      <c r="A25" s="21" t="s">
        <v>48</v>
      </c>
      <c r="B25" s="21"/>
      <c r="C25" s="21"/>
      <c r="D25" s="22"/>
      <c r="E25" s="23"/>
      <c r="F25" s="23"/>
      <c r="G25" s="24" t="s">
        <v>49</v>
      </c>
      <c r="H25" s="24"/>
      <c r="I25" s="25"/>
      <c r="J25" s="25"/>
      <c r="K25" s="26">
        <f ca="1">ROUND(SUM(INDIRECT(ADDRESS(ROW()+(-1), COLUMN()+(0), 1)),INDIRECT(ADDRESS(ROW()+(-3), COLUMN()+(0), 1)),INDIRECT(ADDRESS(ROW()+(-9), COLUMN()+(0), 1))), 2)</f>
        <v>27.49</v>
      </c>
    </row>
    <row r="28" spans="1:11" ht="13.50" thickBot="1" customHeight="1">
      <c r="A28" s="27" t="s">
        <v>50</v>
      </c>
      <c r="B28" s="27"/>
      <c r="C28" s="27"/>
      <c r="D28" s="27"/>
      <c r="E28" s="27"/>
      <c r="F28" s="27" t="s">
        <v>51</v>
      </c>
      <c r="G28" s="27"/>
      <c r="H28" s="27" t="s">
        <v>52</v>
      </c>
      <c r="I28" s="27"/>
      <c r="J28" s="27" t="s">
        <v>53</v>
      </c>
      <c r="K28" s="27"/>
    </row>
    <row r="29" spans="1:11" ht="13.50" thickBot="1" customHeight="1">
      <c r="A29" s="28" t="s">
        <v>54</v>
      </c>
      <c r="B29" s="28"/>
      <c r="C29" s="28"/>
      <c r="D29" s="28"/>
      <c r="E29" s="28"/>
      <c r="F29" s="29">
        <v>1.18202e+06</v>
      </c>
      <c r="G29" s="29"/>
      <c r="H29" s="29">
        <v>1.18202e+06</v>
      </c>
      <c r="I29" s="29"/>
      <c r="J29" s="29" t="s">
        <v>55</v>
      </c>
      <c r="K29" s="29"/>
    </row>
    <row r="30" spans="1:11" ht="13.50" thickBot="1" customHeight="1">
      <c r="A30" s="30" t="s">
        <v>56</v>
      </c>
      <c r="B30" s="30"/>
      <c r="C30" s="30"/>
      <c r="D30" s="30"/>
      <c r="E30" s="30"/>
      <c r="F30" s="31"/>
      <c r="G30" s="31"/>
      <c r="H30" s="31"/>
      <c r="I30" s="31"/>
      <c r="J30" s="31"/>
      <c r="K30" s="31"/>
    </row>
    <row r="31" spans="1:11" ht="13.50" thickBot="1" customHeight="1">
      <c r="A31" s="28" t="s">
        <v>57</v>
      </c>
      <c r="B31" s="28"/>
      <c r="C31" s="28"/>
      <c r="D31" s="28"/>
      <c r="E31" s="28"/>
      <c r="F31" s="29">
        <v>142013</v>
      </c>
      <c r="G31" s="29"/>
      <c r="H31" s="29">
        <v>172013</v>
      </c>
      <c r="I31" s="29"/>
      <c r="J31" s="29">
        <v>3</v>
      </c>
      <c r="K31" s="29"/>
    </row>
    <row r="32" spans="1:11" ht="13.50" thickBot="1" customHeight="1">
      <c r="A32" s="30" t="s">
        <v>58</v>
      </c>
      <c r="B32" s="30"/>
      <c r="C32" s="30"/>
      <c r="D32" s="30"/>
      <c r="E32" s="30"/>
      <c r="F32" s="31"/>
      <c r="G32" s="31"/>
      <c r="H32" s="31"/>
      <c r="I32" s="31"/>
      <c r="J32" s="31"/>
      <c r="K32" s="31"/>
    </row>
    <row r="35" spans="1:1" ht="33.75" thickBot="1" customHeight="1">
      <c r="A35" s="1" t="s">
        <v>59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60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" ht="33.75" thickBot="1" customHeight="1">
      <c r="A37" s="1" t="s">
        <v>61</v>
      </c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85">
    <mergeCell ref="A1:K1"/>
    <mergeCell ref="C3:K3"/>
    <mergeCell ref="A5:K5"/>
    <mergeCell ref="A8:C8"/>
    <mergeCell ref="E8:F8"/>
    <mergeCell ref="G8:H8"/>
    <mergeCell ref="I8:J8"/>
    <mergeCell ref="A9:C9"/>
    <mergeCell ref="E9:H9"/>
    <mergeCell ref="I9:J9"/>
    <mergeCell ref="A10:C10"/>
    <mergeCell ref="E10:F10"/>
    <mergeCell ref="G10:H10"/>
    <mergeCell ref="I10:J10"/>
    <mergeCell ref="A11:C11"/>
    <mergeCell ref="E11:F11"/>
    <mergeCell ref="G11:H11"/>
    <mergeCell ref="I11:J11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A16:C16"/>
    <mergeCell ref="E16:F16"/>
    <mergeCell ref="G16:J16"/>
    <mergeCell ref="A17:C17"/>
    <mergeCell ref="E17:H17"/>
    <mergeCell ref="I17:J17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21:C21"/>
    <mergeCell ref="E21:F21"/>
    <mergeCell ref="G21:H21"/>
    <mergeCell ref="I21:J21"/>
    <mergeCell ref="A22:C22"/>
    <mergeCell ref="E22:F22"/>
    <mergeCell ref="G22:J22"/>
    <mergeCell ref="A23:C23"/>
    <mergeCell ref="E23:H23"/>
    <mergeCell ref="I23:J23"/>
    <mergeCell ref="A24:C24"/>
    <mergeCell ref="E24:F24"/>
    <mergeCell ref="G24:H24"/>
    <mergeCell ref="I24:J24"/>
    <mergeCell ref="A25:F25"/>
    <mergeCell ref="G25:J25"/>
    <mergeCell ref="A28:E28"/>
    <mergeCell ref="F28:G28"/>
    <mergeCell ref="H28:I28"/>
    <mergeCell ref="J28:K28"/>
    <mergeCell ref="A29:E29"/>
    <mergeCell ref="F29:G30"/>
    <mergeCell ref="H29:I30"/>
    <mergeCell ref="J29:K30"/>
    <mergeCell ref="A30:E30"/>
    <mergeCell ref="A31:E31"/>
    <mergeCell ref="F31:G32"/>
    <mergeCell ref="H31:I32"/>
    <mergeCell ref="J31:K32"/>
    <mergeCell ref="A32:E32"/>
    <mergeCell ref="A35:K35"/>
    <mergeCell ref="A36:K36"/>
    <mergeCell ref="A37:K37"/>
  </mergeCells>
  <pageMargins left="0.147638" right="0.147638" top="0.206693" bottom="0.206693" header="0.0" footer="0.0"/>
  <pageSetup paperSize="9" orientation="portrait"/>
  <rowBreaks count="0" manualBreakCount="0">
    </rowBreaks>
</worksheet>
</file>